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855BAB3A-FD97-4310-9B36-5ECD87E4B731}" xr6:coauthVersionLast="46" xr6:coauthVersionMax="46" xr10:uidLastSave="{00000000-0000-0000-0000-000000000000}"/>
  <bookViews>
    <workbookView xWindow="42340" yWindow="-1700" windowWidth="28800" windowHeight="15460" tabRatio="675" firstSheet="5" activeTab="12"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s>
  <calcPr calcId="181029"/>
</workbook>
</file>

<file path=xl/calcChain.xml><?xml version="1.0" encoding="utf-8"?>
<calcChain xmlns="http://schemas.openxmlformats.org/spreadsheetml/2006/main">
  <c r="D38" i="9" l="1"/>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I9" i="13" l="1"/>
  <c r="L12" i="13"/>
  <c r="I12" i="13"/>
  <c r="G15" i="13"/>
  <c r="L9" i="13"/>
  <c r="G18" i="12"/>
  <c r="D18" i="12" s="1"/>
  <c r="D22" i="12" s="1"/>
  <c r="B22" i="12"/>
  <c r="B40" i="10"/>
  <c r="E42" i="10" s="1"/>
  <c r="B37" i="10"/>
  <c r="I37" i="10" s="1"/>
  <c r="B36" i="10"/>
  <c r="H9" i="11"/>
  <c r="I18" i="10"/>
  <c r="L18" i="10" s="1"/>
  <c r="H18" i="10"/>
  <c r="B19" i="10"/>
  <c r="M18" i="10"/>
  <c r="B20" i="10"/>
  <c r="B23" i="10"/>
  <c r="E23" i="10"/>
  <c r="E25" i="10" s="1"/>
  <c r="G18" i="13" l="1"/>
  <c r="L15" i="13"/>
  <c r="I15" i="13"/>
  <c r="B42" i="10"/>
  <c r="M20" i="10"/>
  <c r="H20" i="10"/>
  <c r="I20" i="10"/>
  <c r="L20" i="10" s="1"/>
  <c r="H19" i="10"/>
  <c r="M19" i="10"/>
  <c r="I19" i="10"/>
  <c r="L19" i="10" s="1"/>
  <c r="B25" i="10"/>
  <c r="B24" i="10"/>
  <c r="I18" i="13" l="1"/>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<sst xmlns="http://schemas.openxmlformats.org/spreadsheetml/2006/main" count="396" uniqueCount="235">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</sst>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6">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s>
  <fills count="4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s>
  <borders count="39">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52">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34" fillId="27" borderId="0" xfId="0" applyFont="1" applyFill="1" applyAlignment="1">
      <alignment horizontal="left" vertical="center"/>
    </xf>
    <xf numFmtId="0" fontId="33" fillId="31" borderId="15" xfId="0" applyFont="1" applyFill="1" applyBorder="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103</v>
      </c>
      <c r="M22" s="6" t="s">
        <v>105</v>
      </c>
    </row>
    <row r="23" spans="9:14">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c r="I31" s="6" t="s">
        <v>108</v>
      </c>
      <c r="J31" s="1"/>
      <c r="K31" s="1"/>
      <c r="L31" s="1"/>
      <c r="M31" s="1"/>
      <c r="N31" s="1"/>
    </row>
    <row r="32" spans="9:14">
      <c r="I32" s="6" t="s">
        <v>112</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c r="A7" s="6"/>
      <c r="B7" s="149" t="s">
        <v>8</v>
      </c>
      <c r="C7" s="149"/>
      <c r="D7" s="149" t="s">
        <v>9</v>
      </c>
      <c r="E7" s="149"/>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146" t="s">
        <v>198</v>
      </c>
      <c r="C3" s="146"/>
      <c r="D3" s="146"/>
      <c r="E3" s="146"/>
      <c r="F3" s="146"/>
      <c r="G3" s="146"/>
    </row>
    <row r="5" spans="2:7">
      <c r="B5" s="146" t="s">
        <v>194</v>
      </c>
      <c r="C5" s="146"/>
      <c r="D5" s="146"/>
      <c r="E5" s="146" t="s">
        <v>195</v>
      </c>
      <c r="F5" s="146"/>
      <c r="G5" s="146"/>
    </row>
    <row r="6" spans="2:7">
      <c r="B6" s="100" t="s">
        <v>196</v>
      </c>
      <c r="C6" s="100" t="s">
        <v>197</v>
      </c>
      <c r="D6" s="100" t="s">
        <v>143</v>
      </c>
      <c r="E6" s="100" t="s">
        <v>41</v>
      </c>
      <c r="F6" s="100" t="s">
        <v>97</v>
      </c>
      <c r="G6" s="100" t="s">
        <v>45</v>
      </c>
    </row>
    <row r="8" spans="2:7">
      <c r="F8" s="100">
        <v>105</v>
      </c>
    </row>
    <row r="13" spans="2:7">
      <c r="B13" s="146" t="s">
        <v>199</v>
      </c>
      <c r="C13" s="146"/>
      <c r="D13" s="146"/>
      <c r="E13" s="146"/>
      <c r="F13" s="146"/>
      <c r="G13" s="146"/>
    </row>
    <row r="15" spans="2:7">
      <c r="B15" s="146" t="s">
        <v>194</v>
      </c>
      <c r="C15" s="146"/>
      <c r="D15" s="146"/>
      <c r="E15" s="146" t="s">
        <v>195</v>
      </c>
      <c r="F15" s="146"/>
      <c r="G15" s="146"/>
    </row>
    <row r="16" spans="2:7">
      <c r="B16" s="100" t="s">
        <v>196</v>
      </c>
      <c r="C16" s="100" t="s">
        <v>197</v>
      </c>
      <c r="D16" s="100" t="s">
        <v>143</v>
      </c>
      <c r="E16" s="100" t="s">
        <v>41</v>
      </c>
      <c r="F16" s="100" t="s">
        <v>97</v>
      </c>
      <c r="G16" s="100" t="s">
        <v>45</v>
      </c>
    </row>
    <row r="18" spans="1:7">
      <c r="B18" s="105">
        <f>SIN(E18)*(C18/SIN(F18))</f>
        <v>10.190191072472366</v>
      </c>
      <c r="C18" s="104">
        <v>50</v>
      </c>
      <c r="D18" s="105">
        <f>SIN(G18)*(C18/SIN(F18))</f>
        <v>10.190191072472366</v>
      </c>
      <c r="E18" s="105">
        <f>(180-F18)/2</f>
        <v>37.5</v>
      </c>
      <c r="F18" s="104">
        <v>105</v>
      </c>
      <c r="G18" s="105">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abSelected="1" topLeftCell="A16"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203</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205</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207</v>
      </c>
      <c r="D12" s="112" t="s">
        <v>208</v>
      </c>
      <c r="E12" s="113" t="s">
        <v>46</v>
      </c>
      <c r="F12" s="123"/>
      <c r="G12" s="108"/>
      <c r="H12" s="106" t="s">
        <v>211</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206</v>
      </c>
      <c r="F18" s="123"/>
      <c r="G18" s="108"/>
      <c r="J18" s="114">
        <v>130</v>
      </c>
      <c r="K18" s="114">
        <v>50</v>
      </c>
      <c r="L18" s="114"/>
      <c r="M18" s="114"/>
      <c r="N18" s="114"/>
    </row>
    <row r="19" spans="1:14" ht="15" thickBot="1">
      <c r="A19" s="107"/>
      <c r="B19" s="120"/>
      <c r="C19" s="109" t="s">
        <v>209</v>
      </c>
      <c r="D19" s="109" t="s">
        <v>210</v>
      </c>
      <c r="E19" s="109" t="s">
        <v>210</v>
      </c>
      <c r="F19" s="121"/>
      <c r="G19" s="108"/>
      <c r="J19" s="106">
        <v>143</v>
      </c>
      <c r="K19" s="106">
        <v>55</v>
      </c>
    </row>
    <row r="20" spans="1:14" ht="15" thickBot="1">
      <c r="A20" s="107"/>
      <c r="B20" s="120"/>
      <c r="C20" s="111" t="s">
        <v>207</v>
      </c>
      <c r="D20" s="112" t="s">
        <v>208</v>
      </c>
      <c r="E20" s="113" t="s">
        <v>46</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204</v>
      </c>
    </row>
    <row r="32" spans="1:14">
      <c r="C32" s="106" t="s">
        <v>224</v>
      </c>
      <c r="D32" s="106" t="s">
        <v>225</v>
      </c>
      <c r="E32" s="106" t="s">
        <v>97</v>
      </c>
    </row>
    <row r="33" spans="2:6">
      <c r="B33" s="106" t="s">
        <v>231</v>
      </c>
    </row>
    <row r="34" spans="2:6">
      <c r="B34" s="106" t="s">
        <v>232</v>
      </c>
      <c r="C34" s="151"/>
      <c r="D34" s="151"/>
      <c r="E34" s="151"/>
    </row>
    <row r="37" spans="2:6">
      <c r="B37" s="106" t="s">
        <v>233</v>
      </c>
      <c r="C37" s="151">
        <v>12</v>
      </c>
      <c r="D37" s="151">
        <v>42</v>
      </c>
      <c r="E37" s="151">
        <v>255</v>
      </c>
      <c r="F37" s="150"/>
    </row>
    <row r="38" spans="2:6">
      <c r="B38" s="106" t="s">
        <v>234</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43" t="s">
        <v>135</v>
      </c>
      <c r="C2" s="143"/>
      <c r="D2" s="143"/>
      <c r="E2" s="143"/>
      <c r="F2" s="143"/>
      <c r="G2" s="143"/>
      <c r="H2" s="143"/>
    </row>
    <row r="3" spans="2:18">
      <c r="B3" s="143"/>
      <c r="C3" s="143"/>
      <c r="D3" s="143"/>
      <c r="E3" s="143"/>
      <c r="F3" s="143"/>
      <c r="G3" s="143"/>
      <c r="H3" s="143"/>
    </row>
    <row r="4" spans="2:18">
      <c r="B4" s="143"/>
      <c r="C4" s="143"/>
      <c r="D4" s="143"/>
      <c r="E4" s="143"/>
      <c r="F4" s="143"/>
      <c r="G4" s="143"/>
      <c r="H4" s="143"/>
    </row>
    <row r="7" spans="2:18">
      <c r="B7" s="144" t="s">
        <v>136</v>
      </c>
      <c r="C7" s="144"/>
      <c r="D7" s="144"/>
      <c r="E7" s="144"/>
      <c r="G7" s="145" t="s">
        <v>137</v>
      </c>
      <c r="H7" s="145"/>
      <c r="I7" s="145"/>
      <c r="J7" s="62"/>
    </row>
    <row r="8" spans="2:18" ht="18.5">
      <c r="B8" s="144"/>
      <c r="C8" s="144"/>
      <c r="D8" s="144"/>
      <c r="E8" s="144"/>
      <c r="F8" s="63" t="s">
        <v>138</v>
      </c>
      <c r="G8" s="145"/>
      <c r="H8" s="145"/>
      <c r="I8" s="145"/>
      <c r="J8" s="64" t="s">
        <v>139</v>
      </c>
    </row>
    <row r="9" spans="2:18">
      <c r="B9" s="144"/>
      <c r="C9" s="144"/>
      <c r="D9" s="144"/>
      <c r="E9" s="144"/>
      <c r="G9" s="145"/>
      <c r="H9" s="145"/>
      <c r="I9" s="145"/>
      <c r="J9" s="62"/>
    </row>
    <row r="10" spans="2:18">
      <c r="M10" s="146" t="s">
        <v>140</v>
      </c>
      <c r="N10" s="146"/>
      <c r="O10" s="146"/>
      <c r="P10" s="146"/>
    </row>
    <row r="11" spans="2:18">
      <c r="B11" s="142" t="s">
        <v>179</v>
      </c>
      <c r="C11" s="142"/>
      <c r="D11" s="142"/>
      <c r="E11" s="142"/>
      <c r="F11" s="142"/>
      <c r="G11" s="142"/>
      <c r="H11" s="142"/>
      <c r="I11" s="142"/>
      <c r="J11" s="142"/>
      <c r="M11" s="146"/>
      <c r="N11" s="146"/>
      <c r="O11" s="146"/>
      <c r="P11" s="146"/>
    </row>
    <row r="12" spans="2:18">
      <c r="B12" s="142"/>
      <c r="C12" s="142"/>
      <c r="D12" s="142"/>
      <c r="E12" s="142"/>
      <c r="F12" s="142"/>
      <c r="G12" s="142"/>
      <c r="H12" s="142"/>
      <c r="I12" s="142"/>
      <c r="J12" s="142"/>
    </row>
    <row r="13" spans="2:18">
      <c r="O13" s="1" t="s">
        <v>141</v>
      </c>
    </row>
    <row r="15" spans="2:18" ht="42">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42" t="s">
        <v>180</v>
      </c>
      <c r="C28" s="142"/>
      <c r="D28" s="142"/>
      <c r="E28" s="142"/>
      <c r="F28" s="142"/>
      <c r="G28" s="142"/>
      <c r="H28" s="142"/>
      <c r="I28" s="142"/>
      <c r="J28" s="142"/>
      <c r="R28" s="4" t="s">
        <v>193</v>
      </c>
      <c r="S28" s="1">
        <v>0.8</v>
      </c>
      <c r="T28" s="1" t="s">
        <v>156</v>
      </c>
    </row>
    <row r="29" spans="2:20">
      <c r="B29" s="142"/>
      <c r="C29" s="142"/>
      <c r="D29" s="142"/>
      <c r="E29" s="142"/>
      <c r="F29" s="142"/>
      <c r="G29" s="142"/>
      <c r="H29" s="142"/>
      <c r="I29" s="142"/>
      <c r="J29" s="142"/>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workbookViewId="0">
      <selection activeCell="E10" sqref="E1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218</v>
      </c>
      <c r="L2" s="92" t="s">
        <v>222</v>
      </c>
      <c r="O2" s="91" t="s">
        <v>223</v>
      </c>
    </row>
    <row r="3" spans="2:20">
      <c r="M3" s="92"/>
      <c r="O3" s="91" t="s">
        <v>226</v>
      </c>
    </row>
    <row r="4" spans="2:20">
      <c r="C4" s="92"/>
      <c r="D4" s="95"/>
      <c r="E4" s="92" t="s">
        <v>216</v>
      </c>
      <c r="F4" s="92"/>
      <c r="G4" s="95" t="s">
        <v>228</v>
      </c>
      <c r="H4" s="92"/>
      <c r="I4" s="128">
        <v>100</v>
      </c>
      <c r="J4" s="95" t="s">
        <v>219</v>
      </c>
    </row>
    <row r="5" spans="2:20">
      <c r="C5" s="92"/>
      <c r="D5" s="95"/>
      <c r="E5" s="92"/>
      <c r="F5" s="92"/>
      <c r="G5" s="92"/>
      <c r="H5" s="92"/>
      <c r="M5" s="92"/>
      <c r="N5" s="92"/>
      <c r="P5" s="92" t="s">
        <v>216</v>
      </c>
      <c r="Q5" s="91" t="s">
        <v>227</v>
      </c>
      <c r="R5" s="92" t="s">
        <v>229</v>
      </c>
      <c r="S5" s="92" t="s">
        <v>230</v>
      </c>
      <c r="T5" s="92" t="s">
        <v>218</v>
      </c>
    </row>
    <row r="6" spans="2:20" ht="15" thickBot="1">
      <c r="B6" s="91" t="s">
        <v>114</v>
      </c>
      <c r="C6" s="129">
        <v>5</v>
      </c>
      <c r="D6" s="95" t="s">
        <v>115</v>
      </c>
      <c r="E6" s="92"/>
      <c r="F6" s="92"/>
      <c r="G6" s="92"/>
      <c r="H6" s="92"/>
      <c r="I6" s="91" t="s">
        <v>64</v>
      </c>
      <c r="M6" s="92"/>
      <c r="N6" s="92"/>
    </row>
    <row r="7" spans="2:20">
      <c r="C7" s="92"/>
      <c r="D7" s="95"/>
      <c r="E7" s="92"/>
      <c r="F7" s="92"/>
      <c r="G7" s="92"/>
      <c r="H7" s="92"/>
      <c r="L7" s="131"/>
      <c r="M7" s="132"/>
      <c r="N7" s="92"/>
    </row>
    <row r="8" spans="2:20">
      <c r="C8" s="92"/>
      <c r="D8" s="95"/>
      <c r="E8" s="92"/>
      <c r="F8" s="92"/>
      <c r="G8" s="92"/>
      <c r="H8" s="92"/>
      <c r="L8" s="133"/>
      <c r="M8" s="134"/>
    </row>
    <row r="9" spans="2:20">
      <c r="B9" s="91" t="s">
        <v>212</v>
      </c>
      <c r="C9" s="92"/>
      <c r="D9" s="95"/>
      <c r="E9" s="128">
        <v>1.86</v>
      </c>
      <c r="F9" s="95" t="s">
        <v>217</v>
      </c>
      <c r="G9" s="127">
        <f>C6-E9</f>
        <v>3.1399999999999997</v>
      </c>
      <c r="H9" s="95" t="s">
        <v>217</v>
      </c>
      <c r="I9" s="91">
        <f>G9/I4</f>
        <v>3.1399999999999997E-2</v>
      </c>
      <c r="J9" s="91" t="s">
        <v>221</v>
      </c>
      <c r="L9" s="133">
        <f>G9/E28</f>
        <v>174.44444444444443</v>
      </c>
      <c r="M9" s="135" t="s">
        <v>219</v>
      </c>
      <c r="O9" s="139" t="s">
        <v>224</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213</v>
      </c>
      <c r="C12" s="92"/>
      <c r="D12" s="95"/>
      <c r="E12" s="128">
        <v>2.5710000000000002</v>
      </c>
      <c r="F12" s="95" t="s">
        <v>217</v>
      </c>
      <c r="G12" s="127">
        <f>G9-E12</f>
        <v>0.56899999999999951</v>
      </c>
      <c r="H12" s="95" t="s">
        <v>217</v>
      </c>
      <c r="I12" s="91">
        <f>G12/I4</f>
        <v>5.6899999999999954E-3</v>
      </c>
      <c r="J12" s="91" t="s">
        <v>221</v>
      </c>
      <c r="L12" s="133">
        <f>G12/E28</f>
        <v>31.611111111111086</v>
      </c>
      <c r="M12" s="135" t="s">
        <v>219</v>
      </c>
      <c r="O12" s="140" t="s">
        <v>225</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214</v>
      </c>
      <c r="C15" s="92"/>
      <c r="D15" s="95"/>
      <c r="E15" s="128">
        <v>1.7889999999999999</v>
      </c>
      <c r="F15" s="95" t="s">
        <v>217</v>
      </c>
      <c r="G15" s="127">
        <f>G12-E15</f>
        <v>-1.2200000000000004</v>
      </c>
      <c r="H15" s="95" t="s">
        <v>217</v>
      </c>
      <c r="I15" s="91">
        <f>G15/I4</f>
        <v>-1.2200000000000004E-2</v>
      </c>
      <c r="J15" s="91" t="s">
        <v>221</v>
      </c>
      <c r="L15" s="133">
        <f>G15/E28</f>
        <v>-67.7777777777778</v>
      </c>
      <c r="M15" s="135" t="s">
        <v>219</v>
      </c>
      <c r="O15" s="141" t="s">
        <v>97</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215</v>
      </c>
      <c r="C18" s="92"/>
      <c r="D18" s="95"/>
      <c r="E18" s="128">
        <v>2.5379999999999998</v>
      </c>
      <c r="F18" s="95" t="s">
        <v>217</v>
      </c>
      <c r="G18" s="127">
        <f>G15-E18</f>
        <v>-3.758</v>
      </c>
      <c r="H18" s="95" t="s">
        <v>217</v>
      </c>
      <c r="I18" s="91">
        <f>G18/I4</f>
        <v>-3.7580000000000002E-2</v>
      </c>
      <c r="J18" s="91" t="s">
        <v>221</v>
      </c>
      <c r="L18" s="133">
        <f>G18/E28</f>
        <v>-208.7777777777778</v>
      </c>
      <c r="M18" s="135" t="s">
        <v>219</v>
      </c>
    </row>
    <row r="19" spans="2:13">
      <c r="C19" s="92"/>
      <c r="D19" s="95"/>
      <c r="E19" s="92"/>
      <c r="F19" s="92"/>
      <c r="G19" s="92"/>
      <c r="H19" s="92"/>
      <c r="L19" s="133"/>
      <c r="M19" s="135"/>
    </row>
    <row r="20" spans="2:13">
      <c r="B20" s="91" t="s">
        <v>218</v>
      </c>
      <c r="C20" s="92"/>
      <c r="D20" s="95"/>
      <c r="L20" s="133"/>
      <c r="M20" s="135"/>
    </row>
    <row r="21" spans="2:13" ht="15" thickBot="1">
      <c r="C21" s="92"/>
      <c r="D21" s="95"/>
      <c r="E21" s="92"/>
      <c r="F21" s="92"/>
      <c r="G21" s="92"/>
      <c r="H21" s="92"/>
      <c r="L21" s="136"/>
      <c r="M21" s="137"/>
    </row>
    <row r="22" spans="2:13">
      <c r="B22" s="91" t="s">
        <v>114</v>
      </c>
      <c r="C22" s="138">
        <v>0</v>
      </c>
      <c r="D22" s="95" t="s">
        <v>115</v>
      </c>
      <c r="E22" s="92"/>
      <c r="F22" s="92"/>
      <c r="G22" s="92"/>
      <c r="H22" s="92"/>
    </row>
    <row r="23" spans="2:13">
      <c r="C23" s="92"/>
      <c r="D23" s="95"/>
      <c r="E23" s="92"/>
      <c r="F23" s="92"/>
      <c r="G23" s="92"/>
      <c r="H23" s="92"/>
    </row>
    <row r="28" spans="2:13">
      <c r="D28" s="127" t="s">
        <v>220</v>
      </c>
      <c r="E28" s="130">
        <v>1.7999999999999999E-2</v>
      </c>
      <c r="F28" s="91" t="s">
        <v>221</v>
      </c>
    </row>
    <row r="35" spans="1:5">
      <c r="C35" s="92" t="s">
        <v>60</v>
      </c>
    </row>
    <row r="36" spans="1:5">
      <c r="C36" s="92" t="s">
        <v>61</v>
      </c>
    </row>
    <row r="37" spans="1:5">
      <c r="C37" s="92" t="s">
        <v>62</v>
      </c>
      <c r="D37" s="92"/>
      <c r="E37" s="92"/>
    </row>
    <row r="38" spans="1:5">
      <c r="A38" s="92"/>
      <c r="B38" s="92"/>
      <c r="C38" s="92" t="s">
        <v>66</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147" t="s">
        <v>163</v>
      </c>
      <c r="B1" s="147"/>
      <c r="C1" s="147"/>
      <c r="D1" s="147"/>
      <c r="E1" s="147"/>
      <c r="F1" s="86"/>
      <c r="G1" s="86"/>
      <c r="H1" s="86"/>
      <c r="I1" s="86"/>
    </row>
    <row r="2" spans="1:12" ht="15" customHeight="1">
      <c r="A2" s="147"/>
      <c r="B2" s="147"/>
      <c r="C2" s="147"/>
      <c r="D2" s="147"/>
      <c r="E2" s="147"/>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5">
      <c r="A7" s="80" t="s">
        <v>158</v>
      </c>
      <c r="B7" s="80" t="s">
        <v>158</v>
      </c>
      <c r="C7" s="80" t="s">
        <v>158</v>
      </c>
      <c r="D7" s="81" t="s">
        <v>159</v>
      </c>
      <c r="E7" s="83" t="s">
        <v>160</v>
      </c>
      <c r="F7" s="83" t="s">
        <v>160</v>
      </c>
      <c r="G7" s="84" t="s">
        <v>161</v>
      </c>
      <c r="H7" s="83" t="s">
        <v>162</v>
      </c>
      <c r="I7" s="76" t="s">
        <v>167</v>
      </c>
      <c r="J7" s="87" t="s">
        <v>169</v>
      </c>
      <c r="K7" s="78" t="s">
        <v>168</v>
      </c>
      <c r="L7" s="77" t="s">
        <v>170</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147" t="s">
        <v>171</v>
      </c>
      <c r="B13" s="147"/>
      <c r="C13" s="147"/>
      <c r="D13" s="147"/>
      <c r="E13" s="147"/>
    </row>
    <row r="14" spans="1:12">
      <c r="A14" s="147"/>
      <c r="B14" s="147"/>
      <c r="C14" s="147"/>
      <c r="D14" s="147"/>
      <c r="E14" s="147"/>
    </row>
    <row r="19" spans="1:7">
      <c r="A19" s="75" t="s">
        <v>166</v>
      </c>
      <c r="B19" s="75" t="s">
        <v>165</v>
      </c>
      <c r="C19" s="75" t="s">
        <v>64</v>
      </c>
      <c r="E19" s="75" t="s">
        <v>165</v>
      </c>
      <c r="F19" s="75" t="s">
        <v>165</v>
      </c>
      <c r="G19" s="75" t="s">
        <v>166</v>
      </c>
    </row>
    <row r="20" spans="1:7" ht="15.5">
      <c r="A20" s="101" t="s">
        <v>160</v>
      </c>
      <c r="B20" s="83" t="s">
        <v>160</v>
      </c>
      <c r="C20" s="102" t="s">
        <v>160</v>
      </c>
      <c r="E20" s="77" t="s">
        <v>172</v>
      </c>
      <c r="F20" s="77" t="s">
        <v>190</v>
      </c>
      <c r="G20" s="76" t="s">
        <v>191</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ht="14.5">
      <c r="B16" s="43" t="s">
        <v>100</v>
      </c>
    </row>
    <row r="19" spans="3:5">
      <c r="C19" s="1">
        <f>(D8-B8)*H8</f>
        <v>1.3</v>
      </c>
      <c r="D19" s="1" t="s">
        <v>47</v>
      </c>
      <c r="E19" s="1" t="s">
        <v>101</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95</v>
      </c>
      <c r="D9" s="39" t="s">
        <v>82</v>
      </c>
      <c r="J9" s="39" t="s">
        <v>96</v>
      </c>
      <c r="K9" s="39" t="s">
        <v>98</v>
      </c>
    </row>
    <row r="11" spans="1:12">
      <c r="C11" s="36">
        <f>B7-(A7*H7)+(K7*G7)+1</f>
        <v>130.14469200000002</v>
      </c>
    </row>
    <row r="13" spans="1:12" ht="15.5">
      <c r="C13" s="39" t="s">
        <v>99</v>
      </c>
    </row>
    <row r="16" spans="1:12" ht="14.15" customHeight="1">
      <c r="A16" s="148" t="s">
        <v>79</v>
      </c>
      <c r="B16" s="148"/>
      <c r="C16" s="148"/>
      <c r="D16" s="148"/>
    </row>
    <row r="17" spans="1:9" ht="14.15" customHeight="1">
      <c r="A17" s="148"/>
      <c r="B17" s="148"/>
      <c r="C17" s="148"/>
      <c r="D17" s="148"/>
    </row>
    <row r="18" spans="1:9" ht="14.15" customHeight="1">
      <c r="A18" s="148"/>
      <c r="B18" s="148"/>
      <c r="C18" s="148"/>
      <c r="D18" s="148"/>
    </row>
    <row r="19" spans="1:9" ht="14.15" customHeight="1">
      <c r="A19" s="148"/>
      <c r="B19" s="148"/>
      <c r="C19" s="148"/>
      <c r="D19" s="148"/>
    </row>
    <row r="20" spans="1:9" ht="14.15" customHeight="1">
      <c r="A20" s="148"/>
      <c r="B20" s="148"/>
      <c r="C20" s="148"/>
      <c r="D20" s="148"/>
    </row>
    <row r="21" spans="1:9" ht="14.15" customHeight="1">
      <c r="A21" s="148"/>
      <c r="B21" s="148"/>
      <c r="C21" s="148"/>
      <c r="D21" s="148"/>
    </row>
    <row r="22" spans="1:9" ht="14.15" customHeight="1">
      <c r="A22" s="148"/>
      <c r="B22" s="148"/>
      <c r="C22" s="148"/>
      <c r="D22" s="148"/>
    </row>
    <row r="23" spans="1:9" ht="14.15" customHeight="1">
      <c r="A23" s="148"/>
      <c r="B23" s="148"/>
      <c r="C23" s="148"/>
      <c r="D23" s="148"/>
    </row>
    <row r="24" spans="1:9" ht="14.15" customHeight="1">
      <c r="A24" s="148"/>
      <c r="B24" s="148"/>
      <c r="C24" s="148"/>
      <c r="D24" s="148"/>
    </row>
    <row r="25" spans="1:9" ht="14.15" customHeight="1">
      <c r="A25" s="148"/>
      <c r="B25" s="148"/>
      <c r="C25" s="148"/>
      <c r="D25" s="148"/>
    </row>
    <row r="26" spans="1:9" ht="14.15" customHeight="1">
      <c r="A26" s="148"/>
      <c r="B26" s="148"/>
      <c r="C26" s="148"/>
      <c r="D26" s="148"/>
    </row>
    <row r="27" spans="1:9" ht="14.15" customHeight="1">
      <c r="A27" s="148"/>
      <c r="B27" s="148"/>
      <c r="C27" s="148"/>
      <c r="D27" s="148"/>
    </row>
    <row r="28" spans="1:9" ht="15.5">
      <c r="A28" s="148"/>
      <c r="B28" s="148"/>
      <c r="C28" s="148"/>
      <c r="D28" s="148"/>
      <c r="F28" s="39" t="s">
        <v>80</v>
      </c>
      <c r="G28" s="40"/>
      <c r="H28" s="40"/>
      <c r="I28" s="40"/>
    </row>
    <row r="29" spans="1:9" ht="15.5">
      <c r="A29" s="148"/>
      <c r="B29" s="148"/>
      <c r="C29" s="148"/>
      <c r="D29" s="148"/>
      <c r="F29" s="41"/>
      <c r="G29" s="40"/>
      <c r="H29" s="40"/>
      <c r="I29" s="40"/>
    </row>
    <row r="30" spans="1:9" ht="15.5">
      <c r="A30" s="148"/>
      <c r="B30" s="148"/>
      <c r="C30" s="148"/>
      <c r="D30" s="148"/>
      <c r="F30" s="41" t="s">
        <v>81</v>
      </c>
      <c r="G30" s="40"/>
      <c r="H30" s="40"/>
      <c r="I30" s="40"/>
    </row>
    <row r="31" spans="1:9" ht="15.5">
      <c r="A31" s="148"/>
      <c r="B31" s="148"/>
      <c r="C31" s="148"/>
      <c r="D31" s="148"/>
      <c r="F31" s="41"/>
      <c r="G31" s="40"/>
      <c r="H31" s="40"/>
      <c r="I31" s="40"/>
    </row>
    <row r="32" spans="1:9" ht="15.5">
      <c r="A32" s="148"/>
      <c r="B32" s="148"/>
      <c r="C32" s="148"/>
      <c r="D32" s="148"/>
      <c r="F32" s="39" t="s">
        <v>82</v>
      </c>
      <c r="G32" s="40"/>
      <c r="H32" s="40"/>
      <c r="I32" s="40"/>
    </row>
    <row r="33" spans="1:9" ht="15.5">
      <c r="A33" s="148"/>
      <c r="B33" s="148"/>
      <c r="C33" s="148"/>
      <c r="D33" s="148"/>
      <c r="F33" s="41"/>
      <c r="G33" s="40"/>
      <c r="H33" s="40"/>
      <c r="I33" s="40"/>
    </row>
    <row r="34" spans="1:9" ht="15.5">
      <c r="A34" s="148"/>
      <c r="B34" s="148"/>
      <c r="C34" s="148"/>
      <c r="D34" s="148"/>
      <c r="F34" s="39" t="s">
        <v>83</v>
      </c>
      <c r="G34" s="40"/>
      <c r="H34" s="40"/>
      <c r="I34" s="40"/>
    </row>
    <row r="35" spans="1:9" ht="15.5">
      <c r="A35" s="42"/>
      <c r="B35" s="42"/>
      <c r="C35" s="42"/>
      <c r="D35" s="42"/>
      <c r="F35" s="41"/>
      <c r="G35" s="40"/>
      <c r="H35" s="40"/>
      <c r="I35" s="40"/>
    </row>
    <row r="36" spans="1:9" ht="15.5">
      <c r="A36" s="42"/>
      <c r="B36" s="42"/>
      <c r="C36" s="42"/>
      <c r="D36" s="42"/>
      <c r="F36" s="39" t="s">
        <v>84</v>
      </c>
      <c r="G36" s="40"/>
      <c r="H36" s="40"/>
      <c r="I36" s="40"/>
    </row>
    <row r="37" spans="1:9" ht="15.5">
      <c r="A37" s="42"/>
      <c r="B37" s="42"/>
      <c r="C37" s="42"/>
      <c r="D37" s="42"/>
      <c r="F37" s="41"/>
      <c r="G37" s="40"/>
      <c r="H37" s="40"/>
      <c r="I37" s="40"/>
    </row>
    <row r="38" spans="1:9" ht="15.5">
      <c r="A38" s="42"/>
      <c r="B38" s="42"/>
      <c r="C38" s="42"/>
      <c r="D38" s="42"/>
      <c r="F38" s="41" t="s">
        <v>85</v>
      </c>
      <c r="G38" s="40"/>
      <c r="H38" s="40"/>
      <c r="I38" s="40"/>
    </row>
    <row r="39" spans="1:9" ht="15.5">
      <c r="A39" s="42"/>
      <c r="B39" s="42"/>
      <c r="C39" s="42"/>
      <c r="D39" s="42"/>
      <c r="F39" s="41"/>
      <c r="G39" s="40"/>
      <c r="H39" s="40"/>
      <c r="I39" s="40"/>
    </row>
    <row r="40" spans="1:9" ht="15.5">
      <c r="A40" s="42"/>
      <c r="B40" s="42"/>
      <c r="C40" s="42"/>
      <c r="D40" s="42"/>
      <c r="E40" s="37"/>
      <c r="F40" s="39" t="s">
        <v>86</v>
      </c>
      <c r="G40" s="40"/>
      <c r="H40" s="40"/>
      <c r="I40" s="40"/>
    </row>
    <row r="41" spans="1:9" ht="15.5">
      <c r="A41" s="42"/>
      <c r="B41" s="42"/>
      <c r="C41" s="42"/>
      <c r="D41" s="42"/>
      <c r="E41"/>
      <c r="F41" s="41"/>
      <c r="G41" s="40"/>
      <c r="H41" s="40"/>
      <c r="I41" s="40"/>
    </row>
    <row r="42" spans="1:9" ht="15.5">
      <c r="A42" s="42"/>
      <c r="B42" s="42"/>
      <c r="C42" s="42"/>
      <c r="D42" s="42"/>
      <c r="F42" s="41" t="s">
        <v>87</v>
      </c>
      <c r="G42" s="40"/>
      <c r="H42" s="40"/>
      <c r="I42" s="40"/>
    </row>
    <row r="43" spans="1:9" ht="14.15" customHeight="1">
      <c r="A43" s="42"/>
      <c r="B43" s="42"/>
      <c r="C43" s="42"/>
      <c r="D43" s="42"/>
    </row>
    <row r="57" spans="5:5">
      <c r="E57"/>
    </row>
    <row r="58" spans="5:5" ht="14.15"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58203125" defaultRowHeight="14"/>
  <cols>
    <col min="1" max="6" width="8.58203125" style="6"/>
    <col min="7" max="7" width="10" style="6" customWidth="1"/>
    <col min="8" max="9" width="14.33203125" style="6" bestFit="1" customWidth="1"/>
    <col min="10" max="16384" width="8.582031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2021-04-02T21:12:07Z</dcterms:modified>
</cp:coreProperties>
</file>